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zahrani\Google Drive\HR\عالم الموارد البشرية\أدوات عمل\"/>
    </mc:Choice>
  </mc:AlternateContent>
  <bookViews>
    <workbookView xWindow="0" yWindow="0" windowWidth="38400" windowHeight="17460" activeTab="1"/>
  </bookViews>
  <sheets>
    <sheet name="المدخلات" sheetId="5" r:id="rId1"/>
    <sheet name="خطة الاستقطاب" sheetId="1" r:id="rId2"/>
  </sheets>
  <definedNames>
    <definedName name="_xlnm.Print_Area" localSheetId="0">المدخلات!$A$1:$Q$23</definedName>
    <definedName name="_xlnm.Print_Area" localSheetId="1">'خطة الاستقطاب'!$A$1:$N$39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 s="1"/>
  <c r="G11" i="1" s="1"/>
  <c r="H11" i="1" s="1"/>
  <c r="I11" i="1" s="1"/>
  <c r="J11" i="1" s="1"/>
  <c r="K11" i="1" s="1"/>
  <c r="L11" i="1" s="1"/>
  <c r="M11" i="1" s="1"/>
  <c r="N11" i="1" s="1"/>
  <c r="D11" i="1"/>
  <c r="C11" i="1"/>
  <c r="E20" i="5" l="1"/>
  <c r="F20" i="5" l="1"/>
  <c r="D8" i="1" s="1"/>
  <c r="G20" i="5"/>
  <c r="E8" i="1" s="1"/>
  <c r="H20" i="5"/>
  <c r="F8" i="1" s="1"/>
  <c r="I20" i="5"/>
  <c r="G8" i="1" s="1"/>
  <c r="J20" i="5"/>
  <c r="H8" i="1" s="1"/>
  <c r="K20" i="5"/>
  <c r="I8" i="1" s="1"/>
  <c r="L20" i="5"/>
  <c r="J8" i="1" s="1"/>
  <c r="M20" i="5"/>
  <c r="K8" i="1" s="1"/>
  <c r="N20" i="5"/>
  <c r="L8" i="1" s="1"/>
  <c r="O20" i="5"/>
  <c r="M8" i="1" s="1"/>
  <c r="P20" i="5"/>
  <c r="N8" i="1" s="1"/>
  <c r="C8" i="1"/>
  <c r="Q5" i="5" l="1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 l="1"/>
  <c r="C10" i="1" l="1"/>
  <c r="D10" i="1" s="1"/>
  <c r="E10" i="1" s="1"/>
  <c r="F10" i="1" s="1"/>
  <c r="G10" i="1" s="1"/>
  <c r="H10" i="1" s="1"/>
  <c r="I10" i="1" s="1"/>
  <c r="J10" i="1" s="1"/>
  <c r="K10" i="1" s="1"/>
  <c r="L10" i="1" s="1"/>
  <c r="M10" i="1" s="1"/>
  <c r="N10" i="1" s="1"/>
</calcChain>
</file>

<file path=xl/sharedStrings.xml><?xml version="1.0" encoding="utf-8"?>
<sst xmlns="http://schemas.openxmlformats.org/spreadsheetml/2006/main" count="60" uniqueCount="46">
  <si>
    <t>Total</t>
  </si>
  <si>
    <t>مهندس ضبط جودة</t>
  </si>
  <si>
    <t>مهندس كهرباء</t>
  </si>
  <si>
    <t>مهندس اتصالات</t>
  </si>
  <si>
    <t>مهندس صناعي</t>
  </si>
  <si>
    <t>مهندس تكاليف</t>
  </si>
  <si>
    <t>Engineers</t>
  </si>
  <si>
    <t>حساب كميات الاعمال بالموقع</t>
  </si>
  <si>
    <t>Technical</t>
  </si>
  <si>
    <t>الإجمالي</t>
  </si>
  <si>
    <t>تسليم الاعمال</t>
  </si>
  <si>
    <t>المشاركة باعداد التكاليف</t>
  </si>
  <si>
    <t xml:space="preserve">مهندس تخطيط </t>
  </si>
  <si>
    <t>البرامج الزمنية و ادارة الاعمال</t>
  </si>
  <si>
    <t xml:space="preserve">رسام هندسي </t>
  </si>
  <si>
    <t>رسم اللوحات و المخططات</t>
  </si>
  <si>
    <t xml:space="preserve">حاسب كميات </t>
  </si>
  <si>
    <t>الاستقطاب</t>
  </si>
  <si>
    <t>الشهري</t>
  </si>
  <si>
    <t>التجميعي</t>
  </si>
  <si>
    <t>العدد المخطط له</t>
  </si>
  <si>
    <t>العدد الفعلي</t>
  </si>
  <si>
    <t>جودة العمليات والأعمال المنفذة</t>
  </si>
  <si>
    <t>محاسب</t>
  </si>
  <si>
    <t>Accountant</t>
  </si>
  <si>
    <t>محلل مالي</t>
  </si>
  <si>
    <t>أعمال المحاسبة</t>
  </si>
  <si>
    <t>المشاركة في التحليل المالي</t>
  </si>
  <si>
    <t>محاسب تكاليف</t>
  </si>
  <si>
    <t>المشاركة في أعمال حساب التكاليف</t>
  </si>
  <si>
    <t>مدقق حسابات</t>
  </si>
  <si>
    <t>أعمال تدقيق الحسابات</t>
  </si>
  <si>
    <t>مهندس سلامة</t>
  </si>
  <si>
    <t xml:space="preserve">فاحص جودة </t>
  </si>
  <si>
    <t>أخصائي سلامة</t>
  </si>
  <si>
    <t>المشاركة في فحص جودة العمليات والأعمال المنفذة</t>
  </si>
  <si>
    <t>أعمال السلامة المهنية بالمشاريع</t>
  </si>
  <si>
    <t>المشاركة في أعمال السلامة المهنية بالمشاريع</t>
  </si>
  <si>
    <t xml:space="preserve">تنفيذ وتسليم الاعمال الكهربائية </t>
  </si>
  <si>
    <t xml:space="preserve">تنفيذ وتسليم أعمال الشبكات </t>
  </si>
  <si>
    <t>Safety</t>
  </si>
  <si>
    <t>المهنة</t>
  </si>
  <si>
    <t>المجال</t>
  </si>
  <si>
    <t>التصنيف</t>
  </si>
  <si>
    <r>
      <t xml:space="preserve">خطة استقطاب القوى العاملة لعام </t>
    </r>
    <r>
      <rPr>
        <b/>
        <sz val="26"/>
        <color theme="0"/>
        <rFont val="Times New Roman"/>
        <family val="1"/>
      </rPr>
      <t>2021</t>
    </r>
    <r>
      <rPr>
        <sz val="26"/>
        <color theme="0"/>
        <rFont val="SF Sultan"/>
      </rPr>
      <t>م</t>
    </r>
  </si>
  <si>
    <t>عدد القوى العاملة حالياً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</si>
</sst>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S_._R_-;\-* #,##0.00\ _S_._R_-;_-* &quot;-&quot;??\ _S_._R_-;_-@_-"/>
    <numFmt numFmtId="165" formatCode="0;;;@"/>
  </numFmts>
  <fonts count="24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SF Sultan"/>
    </font>
    <font>
      <sz val="20"/>
      <color theme="0"/>
      <name val="SF Sultan"/>
    </font>
    <font>
      <sz val="18"/>
      <color theme="1"/>
      <name val="SF Sultan"/>
    </font>
    <font>
      <sz val="18"/>
      <color theme="1"/>
      <name val="Calibri"/>
      <family val="2"/>
      <charset val="178"/>
      <scheme val="minor"/>
    </font>
    <font>
      <sz val="20"/>
      <color theme="1"/>
      <name val="SF Sultan"/>
    </font>
    <font>
      <sz val="26"/>
      <color theme="0"/>
      <name val="SF Sultan"/>
    </font>
    <font>
      <b/>
      <sz val="26"/>
      <color theme="0"/>
      <name val="Times New Roman"/>
      <family val="1"/>
    </font>
    <font>
      <b/>
      <sz val="18"/>
      <color theme="0"/>
      <name val="Times New Roman"/>
      <family val="1"/>
    </font>
    <font>
      <b/>
      <sz val="18"/>
      <color theme="0"/>
      <name val="Calibri"/>
      <family val="2"/>
      <scheme val="minor"/>
    </font>
    <font>
      <sz val="18"/>
      <color theme="1"/>
      <name val="Times New Roman"/>
      <family val="1"/>
    </font>
    <font>
      <b/>
      <sz val="24"/>
      <color theme="1"/>
      <name val="Times New Roman"/>
      <family val="1"/>
    </font>
    <font>
      <sz val="11"/>
      <color theme="1"/>
      <name val="SF Sultan"/>
    </font>
    <font>
      <sz val="14"/>
      <color theme="1"/>
      <name val="Calibri"/>
      <family val="2"/>
      <charset val="178"/>
      <scheme val="minor"/>
    </font>
    <font>
      <b/>
      <sz val="14"/>
      <color theme="1"/>
      <name val="Times New Roman"/>
      <family val="1"/>
    </font>
    <font>
      <sz val="16"/>
      <color theme="1"/>
      <name val="SF Sultan"/>
    </font>
    <font>
      <sz val="36"/>
      <color theme="1"/>
      <name val="SF Sultan"/>
    </font>
    <font>
      <b/>
      <sz val="18"/>
      <color rgb="FF00B050"/>
      <name val="Times New Roman"/>
      <family val="1"/>
    </font>
    <font>
      <b/>
      <sz val="18"/>
      <color theme="7" tint="-0.24997711111789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5800"/>
        <bgColor indexed="64"/>
      </patternFill>
    </fill>
    <fill>
      <patternFill patternType="solid">
        <fgColor theme="1" tint="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/>
    <xf numFmtId="0" fontId="8" fillId="0" borderId="4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7" fontId="13" fillId="3" borderId="1" xfId="0" applyNumberFormat="1" applyFont="1" applyFill="1" applyBorder="1" applyAlignment="1">
      <alignment horizontal="center" vertical="center"/>
    </xf>
    <xf numFmtId="3" fontId="15" fillId="0" borderId="13" xfId="0" applyNumberFormat="1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" fontId="4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5" fontId="18" fillId="0" borderId="1" xfId="1" applyNumberFormat="1" applyFont="1" applyBorder="1" applyAlignment="1">
      <alignment horizontal="center" vertical="center"/>
    </xf>
    <xf numFmtId="165" fontId="19" fillId="0" borderId="1" xfId="1" applyNumberFormat="1" applyFont="1" applyBorder="1" applyAlignment="1">
      <alignment horizontal="center" vertical="center"/>
    </xf>
    <xf numFmtId="165" fontId="19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22" fillId="0" borderId="13" xfId="0" applyNumberFormat="1" applyFont="1" applyBorder="1" applyAlignment="1">
      <alignment horizontal="center" vertical="center"/>
    </xf>
    <xf numFmtId="3" fontId="23" fillId="0" borderId="8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2" xfId="2"/>
    <cellStyle name="Normal 3" xfId="4"/>
    <cellStyle name="Percent 2" xfId="3"/>
  </cellStyles>
  <dxfs count="0"/>
  <tableStyles count="0" defaultTableStyle="TableStyleMedium2" defaultPivotStyle="PivotStyleLight16"/>
  <colors>
    <mruColors>
      <color rgb="FF005800"/>
      <color rgb="FFF3F2E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290519763583505E-2"/>
          <c:y val="0.12032438126728068"/>
          <c:w val="0.94646858348073315"/>
          <c:h val="0.725139318316041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'خطة الاستقطاب'!$B$8</c:f>
              <c:strCache>
                <c:ptCount val="1"/>
                <c:pt idx="0">
                  <c:v>العدد المخطط له</c:v>
                </c:pt>
              </c:strCache>
            </c:strRef>
          </c:tx>
          <c:spPr>
            <a:solidFill>
              <a:srgbClr val="0058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 prstMaterial="matte">
              <a:bevelT w="63500" h="63500" prst="artDeco"/>
              <a:contourClr>
                <a:srgbClr val="000000"/>
              </a:contourClr>
            </a:sp3d>
          </c:spPr>
          <c:invertIfNegative val="0"/>
          <c:cat>
            <c:numRef>
              <c:f>'خطة الاستقطاب'!$C$7:$N$7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'خطة الاستقطاب'!$C$8:$N$8</c:f>
              <c:numCache>
                <c:formatCode>#,##0</c:formatCode>
                <c:ptCount val="12"/>
                <c:pt idx="0">
                  <c:v>16</c:v>
                </c:pt>
                <c:pt idx="1">
                  <c:v>19</c:v>
                </c:pt>
                <c:pt idx="2">
                  <c:v>21</c:v>
                </c:pt>
                <c:pt idx="3">
                  <c:v>22</c:v>
                </c:pt>
                <c:pt idx="4">
                  <c:v>24</c:v>
                </c:pt>
                <c:pt idx="5">
                  <c:v>27</c:v>
                </c:pt>
                <c:pt idx="6">
                  <c:v>22</c:v>
                </c:pt>
                <c:pt idx="7">
                  <c:v>20</c:v>
                </c:pt>
                <c:pt idx="8">
                  <c:v>18</c:v>
                </c:pt>
                <c:pt idx="9">
                  <c:v>16</c:v>
                </c:pt>
                <c:pt idx="10">
                  <c:v>14</c:v>
                </c:pt>
                <c:pt idx="11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F4-41A7-AAA7-7DD9499A2E94}"/>
            </c:ext>
          </c:extLst>
        </c:ser>
        <c:ser>
          <c:idx val="1"/>
          <c:order val="1"/>
          <c:tx>
            <c:strRef>
              <c:f>'خطة الاستقطاب'!$B$9</c:f>
              <c:strCache>
                <c:ptCount val="1"/>
                <c:pt idx="0">
                  <c:v>العدد الفعلي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'خطة الاستقطاب'!$C$7:$N$7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'خطة الاستقطاب'!$C$9:$N$9</c:f>
              <c:numCache>
                <c:formatCode>#,##0</c:formatCode>
                <c:ptCount val="12"/>
                <c:pt idx="0">
                  <c:v>12</c:v>
                </c:pt>
                <c:pt idx="1">
                  <c:v>18</c:v>
                </c:pt>
                <c:pt idx="2">
                  <c:v>21</c:v>
                </c:pt>
                <c:pt idx="3">
                  <c:v>20</c:v>
                </c:pt>
                <c:pt idx="4">
                  <c:v>23</c:v>
                </c:pt>
                <c:pt idx="5">
                  <c:v>26</c:v>
                </c:pt>
                <c:pt idx="6">
                  <c:v>22</c:v>
                </c:pt>
                <c:pt idx="7">
                  <c:v>20</c:v>
                </c:pt>
                <c:pt idx="8">
                  <c:v>16</c:v>
                </c:pt>
                <c:pt idx="9">
                  <c:v>14</c:v>
                </c:pt>
                <c:pt idx="10">
                  <c:v>13</c:v>
                </c:pt>
                <c:pt idx="11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1F4-41A7-AAA7-7DD9499A2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26"/>
        <c:axId val="1693519008"/>
        <c:axId val="1693503776"/>
      </c:barChart>
      <c:lineChart>
        <c:grouping val="standard"/>
        <c:varyColors val="0"/>
        <c:ser>
          <c:idx val="2"/>
          <c:order val="2"/>
          <c:tx>
            <c:strRef>
              <c:f>'خطة الاستقطاب'!$B$10</c:f>
              <c:strCache>
                <c:ptCount val="1"/>
                <c:pt idx="0">
                  <c:v>العدد المخطط له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  <a:headEnd type="none" w="med" len="med"/>
              <a:tailEnd type="arrow" w="med" len="med"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3"/>
                </a:solidFill>
                <a:round/>
                <a:headEnd type="none" w="med" len="med"/>
                <a:tailEnd type="arrow" w="med" len="med"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numRef>
              <c:f>'خطة الاستقطاب'!$C$7:$N$7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'خطة الاستقطاب'!$C$10:$N$10</c:f>
              <c:numCache>
                <c:formatCode>#,##0</c:formatCode>
                <c:ptCount val="12"/>
                <c:pt idx="0">
                  <c:v>16</c:v>
                </c:pt>
                <c:pt idx="1">
                  <c:v>35</c:v>
                </c:pt>
                <c:pt idx="2">
                  <c:v>56</c:v>
                </c:pt>
                <c:pt idx="3">
                  <c:v>78</c:v>
                </c:pt>
                <c:pt idx="4">
                  <c:v>102</c:v>
                </c:pt>
                <c:pt idx="5">
                  <c:v>129</c:v>
                </c:pt>
                <c:pt idx="6">
                  <c:v>151</c:v>
                </c:pt>
                <c:pt idx="7">
                  <c:v>171</c:v>
                </c:pt>
                <c:pt idx="8">
                  <c:v>189</c:v>
                </c:pt>
                <c:pt idx="9">
                  <c:v>205</c:v>
                </c:pt>
                <c:pt idx="10">
                  <c:v>219</c:v>
                </c:pt>
                <c:pt idx="11">
                  <c:v>230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1F4-41A7-AAA7-7DD9499A2E94}"/>
            </c:ext>
          </c:extLst>
        </c:ser>
        <c:ser>
          <c:idx val="3"/>
          <c:order val="3"/>
          <c:tx>
            <c:strRef>
              <c:f>'خطة الاستقطاب'!$B$11</c:f>
              <c:strCache>
                <c:ptCount val="1"/>
                <c:pt idx="0">
                  <c:v>العدد الفعلي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  <a:tailEnd type="triangle"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</c:marker>
          <c:cat>
            <c:numRef>
              <c:f>'خطة الاستقطاب'!$C$7:$N$7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'خطة الاستقطاب'!$C$11:$N$11</c:f>
              <c:numCache>
                <c:formatCode>#,##0</c:formatCode>
                <c:ptCount val="12"/>
                <c:pt idx="0">
                  <c:v>12</c:v>
                </c:pt>
                <c:pt idx="1">
                  <c:v>30</c:v>
                </c:pt>
                <c:pt idx="2">
                  <c:v>51</c:v>
                </c:pt>
                <c:pt idx="3">
                  <c:v>71</c:v>
                </c:pt>
                <c:pt idx="4">
                  <c:v>94</c:v>
                </c:pt>
                <c:pt idx="5">
                  <c:v>120</c:v>
                </c:pt>
                <c:pt idx="6">
                  <c:v>142</c:v>
                </c:pt>
                <c:pt idx="7">
                  <c:v>162</c:v>
                </c:pt>
                <c:pt idx="8">
                  <c:v>178</c:v>
                </c:pt>
                <c:pt idx="9">
                  <c:v>192</c:v>
                </c:pt>
                <c:pt idx="10">
                  <c:v>205</c:v>
                </c:pt>
                <c:pt idx="11">
                  <c:v>214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1F4-41A7-AAA7-7DD9499A2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3504320"/>
        <c:axId val="1693505408"/>
      </c:lineChart>
      <c:dateAx>
        <c:axId val="1693519008"/>
        <c:scaling>
          <c:orientation val="minMax"/>
        </c:scaling>
        <c:delete val="0"/>
        <c:axPos val="b"/>
        <c:numFmt formatCode="[$-1020000]B1\ mmm\-yyyy;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3503776"/>
        <c:crosses val="autoZero"/>
        <c:auto val="1"/>
        <c:lblOffset val="100"/>
        <c:baseTimeUnit val="months"/>
      </c:dateAx>
      <c:valAx>
        <c:axId val="169350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3519008"/>
        <c:crosses val="autoZero"/>
        <c:crossBetween val="between"/>
      </c:valAx>
      <c:valAx>
        <c:axId val="1693505408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3504320"/>
        <c:crosses val="max"/>
        <c:crossBetween val="between"/>
      </c:valAx>
      <c:dateAx>
        <c:axId val="169350432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69350540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433088585657785"/>
          <c:y val="1.4055407118434055E-2"/>
          <c:w val="0.16511912713979951"/>
          <c:h val="0.26106319434707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F Sultan" pitchFamily="2" charset="-78"/>
              <a:ea typeface="+mn-ea"/>
              <a:cs typeface="SF Sultan" pitchFamily="2" charset="-78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rgbClr val="F3F2E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2388090</xdr:colOff>
      <xdr:row>1</xdr:row>
      <xdr:rowOff>106041</xdr:rowOff>
    </xdr:to>
    <xdr:pic>
      <xdr:nvPicPr>
        <xdr:cNvPr id="11" name="Picture 10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387" r="3411"/>
        <a:stretch/>
      </xdr:blipFill>
      <xdr:spPr>
        <a:xfrm>
          <a:off x="9518830485" y="0"/>
          <a:ext cx="4045440" cy="12871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84681</xdr:rowOff>
    </xdr:from>
    <xdr:to>
      <xdr:col>16</xdr:col>
      <xdr:colOff>959546</xdr:colOff>
      <xdr:row>22</xdr:row>
      <xdr:rowOff>175487</xdr:rowOff>
    </xdr:to>
    <xdr:grpSp>
      <xdr:nvGrpSpPr>
        <xdr:cNvPr id="12" name="Group 11"/>
        <xdr:cNvGrpSpPr/>
      </xdr:nvGrpSpPr>
      <xdr:grpSpPr>
        <a:xfrm>
          <a:off x="9509533879" y="6790281"/>
          <a:ext cx="13342046" cy="643256"/>
          <a:chOff x="8779832" y="9485856"/>
          <a:chExt cx="13342046" cy="643256"/>
        </a:xfrm>
      </xdr:grpSpPr>
      <xdr:pic>
        <xdr:nvPicPr>
          <xdr:cNvPr id="13" name="Picture 12" descr="C:\Users\omahroos\AppData\Local\Microsoft\Windows\INetCache\Content.Outlook\N5LTXYSG\Signature (002).png"/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28649"/>
          <a:stretch/>
        </xdr:blipFill>
        <xdr:spPr bwMode="auto">
          <a:xfrm>
            <a:off x="8779832" y="9498904"/>
            <a:ext cx="5375754" cy="630208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4" name="Rectangle 13"/>
          <xdr:cNvSpPr/>
        </xdr:nvSpPr>
        <xdr:spPr>
          <a:xfrm>
            <a:off x="13149328" y="9707671"/>
            <a:ext cx="6135535" cy="417534"/>
          </a:xfrm>
          <a:prstGeom prst="rect">
            <a:avLst/>
          </a:prstGeom>
          <a:solidFill>
            <a:schemeClr val="tx1">
              <a:lumMod val="85000"/>
              <a:lumOff val="1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15" name="Picture 14" descr="C:\Users\omahroos\AppData\Local\Microsoft\Windows\INetCache\Content.Outlook\N5LTXYSG\Signature (002).png"/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5374"/>
          <a:stretch/>
        </xdr:blipFill>
        <xdr:spPr bwMode="auto">
          <a:xfrm>
            <a:off x="18006164" y="9485856"/>
            <a:ext cx="4115714" cy="643254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57149</xdr:colOff>
      <xdr:row>19</xdr:row>
      <xdr:rowOff>209767</xdr:rowOff>
    </xdr:from>
    <xdr:to>
      <xdr:col>0</xdr:col>
      <xdr:colOff>1193737</xdr:colOff>
      <xdr:row>22</xdr:row>
      <xdr:rowOff>188785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1682188" y="6581992"/>
          <a:ext cx="1136588" cy="864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12</xdr:row>
      <xdr:rowOff>50799</xdr:rowOff>
    </xdr:from>
    <xdr:to>
      <xdr:col>13</xdr:col>
      <xdr:colOff>662940</xdr:colOff>
      <xdr:row>32</xdr:row>
      <xdr:rowOff>1036320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B3E9121-A3D1-42C6-91F4-3CCF9A7FCD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142877</xdr:colOff>
      <xdr:row>12</xdr:row>
      <xdr:rowOff>60960</xdr:rowOff>
    </xdr:from>
    <xdr:to>
      <xdr:col>0</xdr:col>
      <xdr:colOff>1158242</xdr:colOff>
      <xdr:row>14</xdr:row>
      <xdr:rowOff>15875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38613350-E09A-4490-8F57-A2D502ADA480}"/>
            </a:ext>
          </a:extLst>
        </xdr:cNvPr>
        <xdr:cNvSpPr txBox="1"/>
      </xdr:nvSpPr>
      <xdr:spPr>
        <a:xfrm flipH="1">
          <a:off x="9742474798" y="4693920"/>
          <a:ext cx="1015365" cy="320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ar-SA" sz="1800" b="0">
              <a:latin typeface="SF Sultan" pitchFamily="2" charset="-78"/>
              <a:cs typeface="SF Sultan" pitchFamily="2" charset="-78"/>
            </a:rPr>
            <a:t>التجميعي</a:t>
          </a:r>
          <a:endParaRPr lang="en-US" sz="1400" b="0">
            <a:latin typeface="SF Sultan" pitchFamily="2" charset="-78"/>
            <a:cs typeface="SF Sultan" pitchFamily="2" charset="-78"/>
          </a:endParaRPr>
        </a:p>
      </xdr:txBody>
    </xdr:sp>
    <xdr:clientData/>
  </xdr:twoCellAnchor>
  <xdr:twoCellAnchor>
    <xdr:from>
      <xdr:col>12</xdr:col>
      <xdr:colOff>678182</xdr:colOff>
      <xdr:row>12</xdr:row>
      <xdr:rowOff>45720</xdr:rowOff>
    </xdr:from>
    <xdr:to>
      <xdr:col>13</xdr:col>
      <xdr:colOff>859157</xdr:colOff>
      <xdr:row>14</xdr:row>
      <xdr:rowOff>7620</xdr:rowOff>
    </xdr:to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CA5A38A2-8720-4D13-B0A3-F9B766376344}"/>
            </a:ext>
          </a:extLst>
        </xdr:cNvPr>
        <xdr:cNvSpPr txBox="1"/>
      </xdr:nvSpPr>
      <xdr:spPr>
        <a:xfrm flipH="1">
          <a:off x="9729758923" y="4678680"/>
          <a:ext cx="1125855" cy="3276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ar-SA" sz="1800" b="0">
              <a:solidFill>
                <a:schemeClr val="dk1"/>
              </a:solidFill>
              <a:latin typeface="SF Sultan" pitchFamily="2" charset="-78"/>
              <a:ea typeface="+mn-ea"/>
              <a:cs typeface="SF Sultan" pitchFamily="2" charset="-78"/>
            </a:rPr>
            <a:t>الشهري</a:t>
          </a:r>
          <a:endParaRPr lang="en-US" sz="1800" b="0">
            <a:solidFill>
              <a:schemeClr val="dk1"/>
            </a:solidFill>
            <a:latin typeface="SF Sultan" pitchFamily="2" charset="-78"/>
            <a:ea typeface="+mn-ea"/>
            <a:cs typeface="SF Sultan" pitchFamily="2" charset="-78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587865</xdr:colOff>
      <xdr:row>2</xdr:row>
      <xdr:rowOff>220341</xdr:rowOff>
    </xdr:to>
    <xdr:pic>
      <xdr:nvPicPr>
        <xdr:cNvPr id="14" name="Picture 1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9387" r="3411"/>
        <a:stretch/>
      </xdr:blipFill>
      <xdr:spPr>
        <a:xfrm>
          <a:off x="9520849785" y="0"/>
          <a:ext cx="4045440" cy="128714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32</xdr:row>
      <xdr:rowOff>1085850</xdr:rowOff>
    </xdr:from>
    <xdr:to>
      <xdr:col>14</xdr:col>
      <xdr:colOff>7046</xdr:colOff>
      <xdr:row>37</xdr:row>
      <xdr:rowOff>7593</xdr:rowOff>
    </xdr:to>
    <xdr:grpSp>
      <xdr:nvGrpSpPr>
        <xdr:cNvPr id="5" name="Group 4"/>
        <xdr:cNvGrpSpPr/>
      </xdr:nvGrpSpPr>
      <xdr:grpSpPr>
        <a:xfrm>
          <a:off x="9511372204" y="9172575"/>
          <a:ext cx="13523021" cy="864843"/>
          <a:chOff x="9511372204" y="9172575"/>
          <a:chExt cx="13523021" cy="864843"/>
        </a:xfrm>
      </xdr:grpSpPr>
      <xdr:grpSp>
        <xdr:nvGrpSpPr>
          <xdr:cNvPr id="15" name="Group 14"/>
          <xdr:cNvGrpSpPr/>
        </xdr:nvGrpSpPr>
        <xdr:grpSpPr>
          <a:xfrm>
            <a:off x="9511372204" y="9238206"/>
            <a:ext cx="13523021" cy="728981"/>
            <a:chOff x="8598857" y="9485856"/>
            <a:chExt cx="13523021" cy="643256"/>
          </a:xfrm>
        </xdr:grpSpPr>
        <xdr:pic>
          <xdr:nvPicPr>
            <xdr:cNvPr id="16" name="Picture 15" descr="C:\Users\omahroos\AppData\Local\Microsoft\Windows\INetCache\Content.Outlook\N5LTXYSG\Signature (002).png"/>
            <xdr:cNvPicPr/>
          </xdr:nvPicPr>
          <xdr:blipFill rotWithShape="1"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r="28649"/>
            <a:stretch/>
          </xdr:blipFill>
          <xdr:spPr bwMode="auto">
            <a:xfrm>
              <a:off x="8598857" y="9498904"/>
              <a:ext cx="5375754" cy="630208"/>
            </a:xfrm>
            <a:prstGeom prst="rect">
              <a:avLst/>
            </a:prstGeom>
            <a:noFill/>
            <a:ln>
              <a:noFill/>
            </a:ln>
          </xdr:spPr>
        </xdr:pic>
        <xdr:sp macro="" textlink="">
          <xdr:nvSpPr>
            <xdr:cNvPr id="17" name="Rectangle 16"/>
            <xdr:cNvSpPr/>
          </xdr:nvSpPr>
          <xdr:spPr>
            <a:xfrm>
              <a:off x="13149328" y="9707671"/>
              <a:ext cx="6135535" cy="417534"/>
            </a:xfrm>
            <a:prstGeom prst="rect">
              <a:avLst/>
            </a:prstGeom>
            <a:solidFill>
              <a:schemeClr val="tx1">
                <a:lumMod val="85000"/>
                <a:lumOff val="1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pic>
          <xdr:nvPicPr>
            <xdr:cNvPr id="18" name="Picture 17" descr="C:\Users\omahroos\AppData\Local\Microsoft\Windows\INetCache\Content.Outlook\N5LTXYSG\Signature (002).png"/>
            <xdr:cNvPicPr/>
          </xdr:nvPicPr>
          <xdr:blipFill rotWithShape="1"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5374"/>
            <a:stretch/>
          </xdr:blipFill>
          <xdr:spPr bwMode="auto">
            <a:xfrm>
              <a:off x="18006164" y="9485856"/>
              <a:ext cx="4115714" cy="643254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10" name="Picture 9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3758637" y="9172575"/>
            <a:ext cx="1136588" cy="86484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rightToLeft="1" zoomScaleNormal="100" workbookViewId="0">
      <selection activeCell="W16" sqref="W16"/>
    </sheetView>
  </sheetViews>
  <sheetFormatPr defaultColWidth="8.7109375" defaultRowHeight="15" x14ac:dyDescent="0.25"/>
  <cols>
    <col min="1" max="1" width="24.85546875" style="1" customWidth="1"/>
    <col min="2" max="2" width="45.7109375" style="1" customWidth="1"/>
    <col min="3" max="3" width="11" style="1" bestFit="1" customWidth="1"/>
    <col min="4" max="4" width="7.5703125" style="1" hidden="1" customWidth="1"/>
    <col min="5" max="8" width="9.5703125" style="1" bestFit="1" customWidth="1"/>
    <col min="9" max="13" width="8.85546875" style="1" bestFit="1" customWidth="1"/>
    <col min="14" max="14" width="7.28515625" style="1" bestFit="1" customWidth="1"/>
    <col min="15" max="15" width="7" style="1" bestFit="1" customWidth="1"/>
    <col min="16" max="16" width="7.28515625" style="1" bestFit="1" customWidth="1"/>
    <col min="17" max="17" width="14.42578125" style="1" customWidth="1"/>
    <col min="18" max="18" width="7.140625" customWidth="1"/>
    <col min="19" max="16384" width="8.7109375" style="1"/>
  </cols>
  <sheetData>
    <row r="1" spans="1:18" ht="93" customHeight="1" x14ac:dyDescent="0.25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8" ht="49.9" customHeight="1" x14ac:dyDescent="0.25">
      <c r="A2" s="38" t="s">
        <v>44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1"/>
    </row>
    <row r="3" spans="1:18" ht="9" customHeight="1" x14ac:dyDescent="0.25">
      <c r="A3" s="3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3"/>
      <c r="P3" s="33"/>
      <c r="Q3" s="33"/>
      <c r="R3" s="1"/>
    </row>
    <row r="4" spans="1:18" ht="24" customHeight="1" x14ac:dyDescent="0.25">
      <c r="A4" s="24" t="s">
        <v>41</v>
      </c>
      <c r="B4" s="24" t="s">
        <v>42</v>
      </c>
      <c r="C4" s="24" t="s">
        <v>43</v>
      </c>
      <c r="D4" s="25">
        <v>43160</v>
      </c>
      <c r="E4" s="25">
        <v>44197</v>
      </c>
      <c r="F4" s="25">
        <v>44228</v>
      </c>
      <c r="G4" s="25">
        <v>44256</v>
      </c>
      <c r="H4" s="25">
        <v>44287</v>
      </c>
      <c r="I4" s="25">
        <v>44317</v>
      </c>
      <c r="J4" s="25">
        <v>44348</v>
      </c>
      <c r="K4" s="25">
        <v>44378</v>
      </c>
      <c r="L4" s="25">
        <v>44409</v>
      </c>
      <c r="M4" s="25">
        <v>44440</v>
      </c>
      <c r="N4" s="25">
        <v>44470</v>
      </c>
      <c r="O4" s="25">
        <v>44501</v>
      </c>
      <c r="P4" s="25">
        <v>44531</v>
      </c>
      <c r="Q4" s="25" t="s">
        <v>0</v>
      </c>
    </row>
    <row r="5" spans="1:18" ht="21.75" customHeight="1" x14ac:dyDescent="0.25">
      <c r="A5" s="30" t="s">
        <v>1</v>
      </c>
      <c r="B5" s="26" t="s">
        <v>22</v>
      </c>
      <c r="C5" s="2" t="s">
        <v>6</v>
      </c>
      <c r="D5" s="4"/>
      <c r="E5" s="27">
        <v>1</v>
      </c>
      <c r="F5" s="27">
        <v>2</v>
      </c>
      <c r="G5" s="27">
        <v>1</v>
      </c>
      <c r="H5" s="27">
        <v>2</v>
      </c>
      <c r="I5" s="27">
        <v>2</v>
      </c>
      <c r="J5" s="27">
        <v>1</v>
      </c>
      <c r="K5" s="27">
        <v>2</v>
      </c>
      <c r="L5" s="27">
        <v>1</v>
      </c>
      <c r="M5" s="27">
        <v>2</v>
      </c>
      <c r="N5" s="27">
        <v>2</v>
      </c>
      <c r="O5" s="27">
        <v>2</v>
      </c>
      <c r="P5" s="27">
        <v>1</v>
      </c>
      <c r="Q5" s="28">
        <f t="shared" ref="Q5:Q19" si="0">SUM(D5:P5)</f>
        <v>19</v>
      </c>
    </row>
    <row r="6" spans="1:18" ht="21.75" customHeight="1" x14ac:dyDescent="0.25">
      <c r="A6" s="30" t="s">
        <v>2</v>
      </c>
      <c r="B6" s="26" t="s">
        <v>38</v>
      </c>
      <c r="C6" s="2" t="s">
        <v>6</v>
      </c>
      <c r="D6" s="4"/>
      <c r="E6" s="27">
        <v>1</v>
      </c>
      <c r="F6" s="27">
        <v>2</v>
      </c>
      <c r="G6" s="27">
        <v>2</v>
      </c>
      <c r="H6" s="27">
        <v>2</v>
      </c>
      <c r="I6" s="27">
        <v>2</v>
      </c>
      <c r="J6" s="27">
        <v>1</v>
      </c>
      <c r="K6" s="27">
        <v>2</v>
      </c>
      <c r="L6" s="27">
        <v>1</v>
      </c>
      <c r="M6" s="27">
        <v>2</v>
      </c>
      <c r="N6" s="27">
        <v>2</v>
      </c>
      <c r="O6" s="27">
        <v>2</v>
      </c>
      <c r="P6" s="27">
        <v>1</v>
      </c>
      <c r="Q6" s="28">
        <f t="shared" si="0"/>
        <v>20</v>
      </c>
    </row>
    <row r="7" spans="1:18" ht="21.75" customHeight="1" x14ac:dyDescent="0.25">
      <c r="A7" s="30" t="s">
        <v>3</v>
      </c>
      <c r="B7" s="26" t="s">
        <v>39</v>
      </c>
      <c r="C7" s="2" t="s">
        <v>6</v>
      </c>
      <c r="D7" s="4"/>
      <c r="E7" s="27">
        <v>1</v>
      </c>
      <c r="F7" s="27">
        <v>1</v>
      </c>
      <c r="G7" s="27">
        <v>1</v>
      </c>
      <c r="H7" s="27">
        <v>1</v>
      </c>
      <c r="I7" s="27">
        <v>1</v>
      </c>
      <c r="J7" s="27">
        <v>2</v>
      </c>
      <c r="K7" s="27"/>
      <c r="L7" s="27">
        <v>1</v>
      </c>
      <c r="M7" s="27">
        <v>1</v>
      </c>
      <c r="N7" s="27"/>
      <c r="O7" s="27">
        <v>1</v>
      </c>
      <c r="P7" s="27">
        <v>1</v>
      </c>
      <c r="Q7" s="28">
        <f t="shared" si="0"/>
        <v>11</v>
      </c>
    </row>
    <row r="8" spans="1:18" ht="21.75" customHeight="1" x14ac:dyDescent="0.25">
      <c r="A8" s="30" t="s">
        <v>4</v>
      </c>
      <c r="B8" s="26" t="s">
        <v>10</v>
      </c>
      <c r="C8" s="2" t="s">
        <v>6</v>
      </c>
      <c r="D8" s="4"/>
      <c r="E8" s="27"/>
      <c r="F8" s="27">
        <v>1</v>
      </c>
      <c r="G8" s="27">
        <v>1</v>
      </c>
      <c r="H8" s="27">
        <v>1</v>
      </c>
      <c r="I8" s="27">
        <v>1</v>
      </c>
      <c r="J8" s="27">
        <v>1</v>
      </c>
      <c r="K8" s="27">
        <v>1</v>
      </c>
      <c r="L8" s="27">
        <v>1</v>
      </c>
      <c r="M8" s="27"/>
      <c r="N8" s="27">
        <v>1</v>
      </c>
      <c r="O8" s="27">
        <v>1</v>
      </c>
      <c r="P8" s="27">
        <v>1</v>
      </c>
      <c r="Q8" s="28">
        <f t="shared" si="0"/>
        <v>10</v>
      </c>
    </row>
    <row r="9" spans="1:18" ht="21.75" customHeight="1" x14ac:dyDescent="0.25">
      <c r="A9" s="30" t="s">
        <v>32</v>
      </c>
      <c r="B9" s="26" t="s">
        <v>36</v>
      </c>
      <c r="C9" s="2" t="s">
        <v>40</v>
      </c>
      <c r="D9" s="4"/>
      <c r="E9" s="27">
        <v>2</v>
      </c>
      <c r="F9" s="27">
        <v>1</v>
      </c>
      <c r="G9" s="27">
        <v>0</v>
      </c>
      <c r="H9" s="27">
        <v>1</v>
      </c>
      <c r="I9" s="27">
        <v>2</v>
      </c>
      <c r="J9" s="27">
        <v>1</v>
      </c>
      <c r="K9" s="27">
        <v>2</v>
      </c>
      <c r="L9" s="27">
        <v>0</v>
      </c>
      <c r="M9" s="27">
        <v>1</v>
      </c>
      <c r="N9" s="27">
        <v>2</v>
      </c>
      <c r="O9" s="27">
        <v>2</v>
      </c>
      <c r="P9" s="27">
        <v>1</v>
      </c>
      <c r="Q9" s="28">
        <f t="shared" si="0"/>
        <v>15</v>
      </c>
    </row>
    <row r="10" spans="1:18" ht="21.75" customHeight="1" x14ac:dyDescent="0.25">
      <c r="A10" s="30" t="s">
        <v>5</v>
      </c>
      <c r="B10" s="26" t="s">
        <v>11</v>
      </c>
      <c r="C10" s="2" t="s">
        <v>6</v>
      </c>
      <c r="D10" s="4"/>
      <c r="E10" s="27">
        <v>2</v>
      </c>
      <c r="F10" s="27">
        <v>1</v>
      </c>
      <c r="G10" s="27">
        <v>2</v>
      </c>
      <c r="H10" s="27">
        <v>2</v>
      </c>
      <c r="I10" s="27">
        <v>2</v>
      </c>
      <c r="J10" s="27">
        <v>2</v>
      </c>
      <c r="K10" s="27">
        <v>2</v>
      </c>
      <c r="L10" s="27">
        <v>2</v>
      </c>
      <c r="M10" s="27">
        <v>1</v>
      </c>
      <c r="N10" s="27">
        <v>2</v>
      </c>
      <c r="O10" s="27"/>
      <c r="P10" s="27">
        <v>1</v>
      </c>
      <c r="Q10" s="28">
        <f t="shared" si="0"/>
        <v>19</v>
      </c>
    </row>
    <row r="11" spans="1:18" ht="21.75" customHeight="1" x14ac:dyDescent="0.25">
      <c r="A11" s="30" t="s">
        <v>16</v>
      </c>
      <c r="B11" s="26" t="s">
        <v>7</v>
      </c>
      <c r="C11" s="2" t="s">
        <v>6</v>
      </c>
      <c r="D11" s="4"/>
      <c r="E11" s="27"/>
      <c r="F11" s="27">
        <v>1</v>
      </c>
      <c r="G11" s="27">
        <v>1</v>
      </c>
      <c r="H11" s="27">
        <v>1</v>
      </c>
      <c r="I11" s="27">
        <v>1</v>
      </c>
      <c r="J11" s="27">
        <v>1</v>
      </c>
      <c r="K11" s="27">
        <v>2</v>
      </c>
      <c r="L11" s="27">
        <v>1</v>
      </c>
      <c r="M11" s="27"/>
      <c r="N11" s="27">
        <v>1</v>
      </c>
      <c r="O11" s="27">
        <v>1</v>
      </c>
      <c r="P11" s="27"/>
      <c r="Q11" s="28">
        <f t="shared" si="0"/>
        <v>10</v>
      </c>
    </row>
    <row r="12" spans="1:18" ht="21.75" customHeight="1" x14ac:dyDescent="0.25">
      <c r="A12" s="30" t="s">
        <v>12</v>
      </c>
      <c r="B12" s="26" t="s">
        <v>13</v>
      </c>
      <c r="C12" s="2" t="s">
        <v>6</v>
      </c>
      <c r="D12" s="4"/>
      <c r="E12" s="27">
        <v>1</v>
      </c>
      <c r="F12" s="27">
        <v>1</v>
      </c>
      <c r="G12" s="27">
        <v>1</v>
      </c>
      <c r="H12" s="27">
        <v>2</v>
      </c>
      <c r="I12" s="27">
        <v>1</v>
      </c>
      <c r="J12" s="27">
        <v>1</v>
      </c>
      <c r="K12" s="27"/>
      <c r="L12" s="27">
        <v>3</v>
      </c>
      <c r="M12" s="27">
        <v>1</v>
      </c>
      <c r="N12" s="27"/>
      <c r="O12" s="27">
        <v>1</v>
      </c>
      <c r="P12" s="27">
        <v>1</v>
      </c>
      <c r="Q12" s="28">
        <f t="shared" si="0"/>
        <v>13</v>
      </c>
    </row>
    <row r="13" spans="1:18" ht="21.75" customHeight="1" x14ac:dyDescent="0.25">
      <c r="A13" s="30" t="s">
        <v>23</v>
      </c>
      <c r="B13" s="26" t="s">
        <v>26</v>
      </c>
      <c r="C13" s="2" t="s">
        <v>24</v>
      </c>
      <c r="D13" s="4"/>
      <c r="E13" s="27">
        <v>1</v>
      </c>
      <c r="F13" s="27">
        <v>3</v>
      </c>
      <c r="G13" s="27">
        <v>1</v>
      </c>
      <c r="H13" s="27">
        <v>1</v>
      </c>
      <c r="I13" s="27">
        <v>1</v>
      </c>
      <c r="J13" s="27">
        <v>4</v>
      </c>
      <c r="K13" s="27">
        <v>1</v>
      </c>
      <c r="L13" s="27">
        <v>1</v>
      </c>
      <c r="M13" s="27">
        <v>1</v>
      </c>
      <c r="N13" s="27">
        <v>0</v>
      </c>
      <c r="O13" s="27">
        <v>0</v>
      </c>
      <c r="P13" s="27">
        <v>0</v>
      </c>
      <c r="Q13" s="28">
        <f t="shared" si="0"/>
        <v>14</v>
      </c>
    </row>
    <row r="14" spans="1:18" ht="21.75" customHeight="1" x14ac:dyDescent="0.25">
      <c r="A14" s="30" t="s">
        <v>28</v>
      </c>
      <c r="B14" s="26" t="s">
        <v>29</v>
      </c>
      <c r="C14" s="2" t="s">
        <v>24</v>
      </c>
      <c r="D14" s="4"/>
      <c r="E14" s="27">
        <v>1</v>
      </c>
      <c r="F14" s="27"/>
      <c r="G14" s="27">
        <v>1</v>
      </c>
      <c r="H14" s="27"/>
      <c r="I14" s="27">
        <v>1</v>
      </c>
      <c r="J14" s="27">
        <v>1</v>
      </c>
      <c r="K14" s="27">
        <v>3</v>
      </c>
      <c r="L14" s="27">
        <v>2</v>
      </c>
      <c r="M14" s="27">
        <v>3</v>
      </c>
      <c r="N14" s="27">
        <v>1</v>
      </c>
      <c r="O14" s="27"/>
      <c r="P14" s="27">
        <v>1</v>
      </c>
      <c r="Q14" s="28">
        <f t="shared" si="0"/>
        <v>14</v>
      </c>
    </row>
    <row r="15" spans="1:18" ht="21.75" customHeight="1" x14ac:dyDescent="0.25">
      <c r="A15" s="30" t="s">
        <v>25</v>
      </c>
      <c r="B15" s="26" t="s">
        <v>27</v>
      </c>
      <c r="C15" s="2" t="s">
        <v>24</v>
      </c>
      <c r="D15" s="4"/>
      <c r="E15" s="27">
        <v>1</v>
      </c>
      <c r="F15" s="27">
        <v>1</v>
      </c>
      <c r="G15" s="27">
        <v>1</v>
      </c>
      <c r="H15" s="27">
        <v>1</v>
      </c>
      <c r="I15" s="27">
        <v>1</v>
      </c>
      <c r="J15" s="27">
        <v>3</v>
      </c>
      <c r="K15" s="27">
        <v>2</v>
      </c>
      <c r="L15" s="27">
        <v>1</v>
      </c>
      <c r="M15" s="27">
        <v>1</v>
      </c>
      <c r="N15" s="27">
        <v>1</v>
      </c>
      <c r="O15" s="27">
        <v>1</v>
      </c>
      <c r="P15" s="27">
        <v>1</v>
      </c>
      <c r="Q15" s="28">
        <f t="shared" si="0"/>
        <v>15</v>
      </c>
    </row>
    <row r="16" spans="1:18" ht="21.75" customHeight="1" x14ac:dyDescent="0.25">
      <c r="A16" s="30" t="s">
        <v>30</v>
      </c>
      <c r="B16" s="26" t="s">
        <v>31</v>
      </c>
      <c r="C16" s="2" t="s">
        <v>24</v>
      </c>
      <c r="D16" s="4"/>
      <c r="E16" s="27">
        <v>1</v>
      </c>
      <c r="F16" s="27"/>
      <c r="G16" s="27">
        <v>2</v>
      </c>
      <c r="H16" s="27">
        <v>1</v>
      </c>
      <c r="I16" s="27">
        <v>2</v>
      </c>
      <c r="J16" s="27">
        <v>2</v>
      </c>
      <c r="K16" s="27">
        <v>1</v>
      </c>
      <c r="L16" s="27"/>
      <c r="M16" s="27">
        <v>2</v>
      </c>
      <c r="N16" s="27">
        <v>0</v>
      </c>
      <c r="O16" s="27">
        <v>1</v>
      </c>
      <c r="P16" s="27">
        <v>1</v>
      </c>
      <c r="Q16" s="28">
        <f t="shared" si="0"/>
        <v>13</v>
      </c>
    </row>
    <row r="17" spans="1:17" ht="21.75" customHeight="1" x14ac:dyDescent="0.25">
      <c r="A17" s="30" t="s">
        <v>14</v>
      </c>
      <c r="B17" s="26" t="s">
        <v>15</v>
      </c>
      <c r="C17" s="2" t="s">
        <v>8</v>
      </c>
      <c r="D17" s="4"/>
      <c r="E17" s="27">
        <v>1</v>
      </c>
      <c r="F17" s="27">
        <v>1</v>
      </c>
      <c r="G17" s="27">
        <v>1</v>
      </c>
      <c r="H17" s="27">
        <v>1</v>
      </c>
      <c r="I17" s="27">
        <v>2</v>
      </c>
      <c r="J17" s="27">
        <v>1</v>
      </c>
      <c r="K17" s="27">
        <v>0</v>
      </c>
      <c r="L17" s="27">
        <v>1</v>
      </c>
      <c r="M17" s="27">
        <v>2</v>
      </c>
      <c r="N17" s="27">
        <v>1</v>
      </c>
      <c r="O17" s="27">
        <v>1</v>
      </c>
      <c r="P17" s="27">
        <v>1</v>
      </c>
      <c r="Q17" s="28">
        <f t="shared" si="0"/>
        <v>13</v>
      </c>
    </row>
    <row r="18" spans="1:17" ht="21.75" customHeight="1" x14ac:dyDescent="0.25">
      <c r="A18" s="30" t="s">
        <v>33</v>
      </c>
      <c r="B18" s="26" t="s">
        <v>35</v>
      </c>
      <c r="C18" s="2" t="s">
        <v>8</v>
      </c>
      <c r="D18" s="4"/>
      <c r="E18" s="27">
        <v>2</v>
      </c>
      <c r="F18" s="27">
        <v>3</v>
      </c>
      <c r="G18" s="27">
        <v>5</v>
      </c>
      <c r="H18" s="27">
        <v>3</v>
      </c>
      <c r="I18" s="27">
        <v>4</v>
      </c>
      <c r="J18" s="27">
        <v>5</v>
      </c>
      <c r="K18" s="27">
        <v>3</v>
      </c>
      <c r="L18" s="27">
        <v>2</v>
      </c>
      <c r="M18" s="27">
        <v>1</v>
      </c>
      <c r="N18" s="27">
        <v>3</v>
      </c>
      <c r="O18" s="27">
        <v>0</v>
      </c>
      <c r="P18" s="27"/>
      <c r="Q18" s="28">
        <f t="shared" si="0"/>
        <v>31</v>
      </c>
    </row>
    <row r="19" spans="1:17" ht="21.75" customHeight="1" x14ac:dyDescent="0.25">
      <c r="A19" s="30" t="s">
        <v>34</v>
      </c>
      <c r="B19" s="26" t="s">
        <v>37</v>
      </c>
      <c r="C19" s="2" t="s">
        <v>40</v>
      </c>
      <c r="D19" s="4"/>
      <c r="E19" s="27">
        <v>1</v>
      </c>
      <c r="F19" s="27">
        <v>1</v>
      </c>
      <c r="G19" s="27">
        <v>1</v>
      </c>
      <c r="H19" s="27">
        <v>3</v>
      </c>
      <c r="I19" s="27">
        <v>1</v>
      </c>
      <c r="J19" s="27">
        <v>1</v>
      </c>
      <c r="K19" s="27">
        <v>1</v>
      </c>
      <c r="L19" s="27">
        <v>3</v>
      </c>
      <c r="M19" s="27">
        <v>0</v>
      </c>
      <c r="N19" s="27">
        <v>0</v>
      </c>
      <c r="O19" s="27">
        <v>1</v>
      </c>
      <c r="P19" s="27">
        <v>0</v>
      </c>
      <c r="Q19" s="28">
        <f t="shared" si="0"/>
        <v>13</v>
      </c>
    </row>
    <row r="20" spans="1:17" ht="26.25" customHeight="1" x14ac:dyDescent="0.25">
      <c r="A20" s="37" t="s">
        <v>9</v>
      </c>
      <c r="B20" s="37"/>
      <c r="C20" s="37"/>
      <c r="D20" s="2"/>
      <c r="E20" s="29">
        <f t="shared" ref="E20:Q20" si="1">SUM(E5:E19)</f>
        <v>16</v>
      </c>
      <c r="F20" s="29">
        <f t="shared" si="1"/>
        <v>19</v>
      </c>
      <c r="G20" s="29">
        <f t="shared" si="1"/>
        <v>21</v>
      </c>
      <c r="H20" s="29">
        <f t="shared" si="1"/>
        <v>22</v>
      </c>
      <c r="I20" s="29">
        <f t="shared" si="1"/>
        <v>24</v>
      </c>
      <c r="J20" s="29">
        <f t="shared" si="1"/>
        <v>27</v>
      </c>
      <c r="K20" s="29">
        <f t="shared" si="1"/>
        <v>22</v>
      </c>
      <c r="L20" s="29">
        <f t="shared" si="1"/>
        <v>20</v>
      </c>
      <c r="M20" s="29">
        <f t="shared" si="1"/>
        <v>18</v>
      </c>
      <c r="N20" s="29">
        <f t="shared" si="1"/>
        <v>16</v>
      </c>
      <c r="O20" s="29">
        <f t="shared" si="1"/>
        <v>14</v>
      </c>
      <c r="P20" s="29">
        <f t="shared" si="1"/>
        <v>11</v>
      </c>
      <c r="Q20" s="29">
        <f t="shared" si="1"/>
        <v>230</v>
      </c>
    </row>
    <row r="21" spans="1:17" ht="28.5" customHeight="1" x14ac:dyDescent="0.25"/>
  </sheetData>
  <mergeCells count="3">
    <mergeCell ref="A1:Q1"/>
    <mergeCell ref="A20:C20"/>
    <mergeCell ref="A2:Q2"/>
  </mergeCells>
  <printOptions horizontalCentered="1"/>
  <pageMargins left="0.2" right="0.2" top="0" bottom="0.2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34"/>
  <sheetViews>
    <sheetView showZeros="0" rightToLeft="1" tabSelected="1" topLeftCell="A10" zoomScaleNormal="100" workbookViewId="0">
      <selection activeCell="R29" sqref="R29"/>
    </sheetView>
  </sheetViews>
  <sheetFormatPr defaultColWidth="8.7109375" defaultRowHeight="15" x14ac:dyDescent="0.25"/>
  <cols>
    <col min="1" max="1" width="17.28515625" style="1" customWidth="1"/>
    <col min="2" max="2" width="20.85546875" style="1" customWidth="1"/>
    <col min="3" max="14" width="13.7109375" style="1" customWidth="1"/>
    <col min="15" max="16384" width="8.7109375" style="1"/>
  </cols>
  <sheetData>
    <row r="1" spans="1:14" ht="78" customHeight="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6" customHeight="1" x14ac:dyDescent="0.25"/>
    <row r="3" spans="1:14" ht="49.9" customHeight="1" x14ac:dyDescent="0.25">
      <c r="A3" s="43" t="s">
        <v>44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6" customHeight="1" x14ac:dyDescent="0.25">
      <c r="A4" s="15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4" ht="32.25" customHeight="1" x14ac:dyDescent="0.35">
      <c r="A5" s="46" t="s">
        <v>45</v>
      </c>
      <c r="B5" s="46"/>
      <c r="C5" s="45">
        <v>3500</v>
      </c>
      <c r="D5" s="45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customFormat="1" ht="8.25" customHeight="1" x14ac:dyDescent="0.3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s="3" customFormat="1" ht="33" customHeight="1" x14ac:dyDescent="0.25">
      <c r="A7" s="19" t="s">
        <v>17</v>
      </c>
      <c r="B7" s="20"/>
      <c r="C7" s="21">
        <v>44197</v>
      </c>
      <c r="D7" s="21">
        <v>44228</v>
      </c>
      <c r="E7" s="21">
        <v>44256</v>
      </c>
      <c r="F7" s="21">
        <v>44287</v>
      </c>
      <c r="G7" s="21">
        <v>44317</v>
      </c>
      <c r="H7" s="21">
        <v>44348</v>
      </c>
      <c r="I7" s="21">
        <v>44378</v>
      </c>
      <c r="J7" s="21">
        <v>44409</v>
      </c>
      <c r="K7" s="21">
        <v>44440</v>
      </c>
      <c r="L7" s="21">
        <v>44470</v>
      </c>
      <c r="M7" s="21">
        <v>44501</v>
      </c>
      <c r="N7" s="21">
        <v>44531</v>
      </c>
    </row>
    <row r="8" spans="1:14" ht="28.5" customHeight="1" x14ac:dyDescent="0.25">
      <c r="A8" s="41" t="s">
        <v>18</v>
      </c>
      <c r="B8" s="16" t="s">
        <v>20</v>
      </c>
      <c r="C8" s="22">
        <f>المدخلات!E20</f>
        <v>16</v>
      </c>
      <c r="D8" s="22">
        <f>المدخلات!F20</f>
        <v>19</v>
      </c>
      <c r="E8" s="22">
        <f>المدخلات!G20</f>
        <v>21</v>
      </c>
      <c r="F8" s="22">
        <f>المدخلات!H20</f>
        <v>22</v>
      </c>
      <c r="G8" s="22">
        <f>المدخلات!I20</f>
        <v>24</v>
      </c>
      <c r="H8" s="22">
        <f>المدخلات!J20</f>
        <v>27</v>
      </c>
      <c r="I8" s="22">
        <f>المدخلات!K20</f>
        <v>22</v>
      </c>
      <c r="J8" s="22">
        <f>المدخلات!L20</f>
        <v>20</v>
      </c>
      <c r="K8" s="22">
        <f>المدخلات!M20</f>
        <v>18</v>
      </c>
      <c r="L8" s="22">
        <f>المدخلات!N20</f>
        <v>16</v>
      </c>
      <c r="M8" s="22">
        <f>المدخلات!O20</f>
        <v>14</v>
      </c>
      <c r="N8" s="22">
        <f>المدخلات!P20</f>
        <v>11</v>
      </c>
    </row>
    <row r="9" spans="1:14" ht="28.5" customHeight="1" x14ac:dyDescent="0.25">
      <c r="A9" s="42"/>
      <c r="B9" s="17" t="s">
        <v>21</v>
      </c>
      <c r="C9" s="23">
        <v>12</v>
      </c>
      <c r="D9" s="23">
        <v>18</v>
      </c>
      <c r="E9" s="23">
        <v>21</v>
      </c>
      <c r="F9" s="23">
        <v>20</v>
      </c>
      <c r="G9" s="23">
        <v>23</v>
      </c>
      <c r="H9" s="23">
        <v>26</v>
      </c>
      <c r="I9" s="23">
        <v>22</v>
      </c>
      <c r="J9" s="23">
        <v>20</v>
      </c>
      <c r="K9" s="23">
        <v>16</v>
      </c>
      <c r="L9" s="23">
        <v>14</v>
      </c>
      <c r="M9" s="23">
        <v>13</v>
      </c>
      <c r="N9" s="23">
        <v>9</v>
      </c>
    </row>
    <row r="10" spans="1:14" ht="28.5" customHeight="1" x14ac:dyDescent="0.25">
      <c r="A10" s="41" t="s">
        <v>19</v>
      </c>
      <c r="B10" s="16" t="s">
        <v>20</v>
      </c>
      <c r="C10" s="34">
        <f>C8</f>
        <v>16</v>
      </c>
      <c r="D10" s="34">
        <f>C10+D8</f>
        <v>35</v>
      </c>
      <c r="E10" s="34">
        <f t="shared" ref="E10:N10" si="0">D10+E8</f>
        <v>56</v>
      </c>
      <c r="F10" s="34">
        <f t="shared" si="0"/>
        <v>78</v>
      </c>
      <c r="G10" s="34">
        <f t="shared" si="0"/>
        <v>102</v>
      </c>
      <c r="H10" s="34">
        <f t="shared" si="0"/>
        <v>129</v>
      </c>
      <c r="I10" s="34">
        <f t="shared" si="0"/>
        <v>151</v>
      </c>
      <c r="J10" s="34">
        <f t="shared" si="0"/>
        <v>171</v>
      </c>
      <c r="K10" s="34">
        <f t="shared" si="0"/>
        <v>189</v>
      </c>
      <c r="L10" s="34">
        <f t="shared" si="0"/>
        <v>205</v>
      </c>
      <c r="M10" s="34">
        <f t="shared" si="0"/>
        <v>219</v>
      </c>
      <c r="N10" s="34">
        <f t="shared" si="0"/>
        <v>230</v>
      </c>
    </row>
    <row r="11" spans="1:14" ht="28.5" customHeight="1" x14ac:dyDescent="0.25">
      <c r="A11" s="42"/>
      <c r="B11" s="17" t="s">
        <v>21</v>
      </c>
      <c r="C11" s="35">
        <f>C9</f>
        <v>12</v>
      </c>
      <c r="D11" s="35">
        <f>C11+D9</f>
        <v>30</v>
      </c>
      <c r="E11" s="35">
        <f t="shared" ref="E11:N11" si="1">D11+E9</f>
        <v>51</v>
      </c>
      <c r="F11" s="35">
        <f t="shared" si="1"/>
        <v>71</v>
      </c>
      <c r="G11" s="35">
        <f t="shared" si="1"/>
        <v>94</v>
      </c>
      <c r="H11" s="35">
        <f t="shared" si="1"/>
        <v>120</v>
      </c>
      <c r="I11" s="35">
        <f t="shared" si="1"/>
        <v>142</v>
      </c>
      <c r="J11" s="35">
        <f t="shared" si="1"/>
        <v>162</v>
      </c>
      <c r="K11" s="35">
        <f t="shared" si="1"/>
        <v>178</v>
      </c>
      <c r="L11" s="35">
        <f t="shared" si="1"/>
        <v>192</v>
      </c>
      <c r="M11" s="35">
        <f t="shared" si="1"/>
        <v>205</v>
      </c>
      <c r="N11" s="35">
        <f t="shared" si="1"/>
        <v>214</v>
      </c>
    </row>
    <row r="12" spans="1:14" ht="9.75" customHeight="1" x14ac:dyDescent="0.25"/>
    <row r="13" spans="1:14" x14ac:dyDescent="0.25">
      <c r="A13" s="5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</row>
    <row r="14" spans="1:14" x14ac:dyDescent="0.2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/>
    </row>
    <row r="15" spans="1:14" x14ac:dyDescent="0.2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</row>
    <row r="16" spans="1:14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</row>
    <row r="17" spans="1:14" x14ac:dyDescent="0.25">
      <c r="A17" s="9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</row>
    <row r="18" spans="1:14" x14ac:dyDescent="0.2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spans="1:14" x14ac:dyDescent="0.25">
      <c r="A19" s="9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</row>
    <row r="20" spans="1:14" x14ac:dyDescent="0.25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</row>
    <row r="21" spans="1:14" x14ac:dyDescent="0.25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</row>
    <row r="22" spans="1:14" x14ac:dyDescent="0.2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</row>
    <row r="23" spans="1:14" x14ac:dyDescent="0.25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</row>
    <row r="24" spans="1:14" x14ac:dyDescent="0.2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</row>
    <row r="25" spans="1:14" x14ac:dyDescent="0.25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</row>
    <row r="26" spans="1:14" x14ac:dyDescent="0.25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</row>
    <row r="27" spans="1:14" x14ac:dyDescent="0.25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</row>
    <row r="28" spans="1:14" x14ac:dyDescent="0.2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</row>
    <row r="29" spans="1:14" x14ac:dyDescent="0.2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</row>
    <row r="30" spans="1:14" x14ac:dyDescent="0.2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1"/>
    </row>
    <row r="31" spans="1:14" x14ac:dyDescent="0.2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1"/>
    </row>
    <row r="32" spans="1:14" x14ac:dyDescent="0.25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1"/>
    </row>
    <row r="33" spans="1:14" ht="86.25" customHeight="1" x14ac:dyDescent="0.25">
      <c r="A33" s="6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3"/>
    </row>
    <row r="34" spans="1:14" ht="21.75" customHeight="1" x14ac:dyDescent="0.25"/>
  </sheetData>
  <mergeCells count="6">
    <mergeCell ref="A1:N1"/>
    <mergeCell ref="A8:A9"/>
    <mergeCell ref="A10:A11"/>
    <mergeCell ref="A3:N3"/>
    <mergeCell ref="C5:D5"/>
    <mergeCell ref="A5:B5"/>
  </mergeCells>
  <printOptions horizontalCentered="1"/>
  <pageMargins left="0.25" right="0.23622047244094499" top="0" bottom="0" header="0.31496062992126" footer="0.31496062992126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المدخلات</vt:lpstr>
      <vt:lpstr>خطة الاستقطاب</vt:lpstr>
      <vt:lpstr>المدخلات!Print_Area</vt:lpstr>
      <vt:lpstr>'خطة الاستقطاب'!Print_Area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Mustapha Eldiraoui</dc:creator>
  <cp:lastModifiedBy>Ahmed Alzahrani</cp:lastModifiedBy>
  <cp:lastPrinted>2021-01-10T09:12:09Z</cp:lastPrinted>
  <dcterms:created xsi:type="dcterms:W3CDTF">2017-11-09T13:17:10Z</dcterms:created>
  <dcterms:modified xsi:type="dcterms:W3CDTF">2021-07-14T10:20:16Z</dcterms:modified>
</cp:coreProperties>
</file>